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ropbox\Proyect\Pandemis\NFTs\"/>
    </mc:Choice>
  </mc:AlternateContent>
  <xr:revisionPtr revIDLastSave="0" documentId="13_ncr:1_{3C2A256C-C2BD-4FB2-897F-3AA8A6B98EFA}" xr6:coauthVersionLast="47" xr6:coauthVersionMax="47" xr10:uidLastSave="{00000000-0000-0000-0000-000000000000}"/>
  <bookViews>
    <workbookView xWindow="1140" yWindow="975" windowWidth="26040" windowHeight="19950" xr2:uid="{13D17504-49F5-405C-A41B-4F8018EB9E70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2" l="1"/>
  <c r="I24" i="2"/>
  <c r="F24" i="2"/>
  <c r="C24" i="2"/>
  <c r="C16" i="2"/>
  <c r="C21" i="2" s="1"/>
  <c r="L16" i="2"/>
  <c r="L21" i="2" s="1"/>
  <c r="C35" i="2" s="1"/>
  <c r="L14" i="2"/>
  <c r="L12" i="2"/>
  <c r="I16" i="2"/>
  <c r="I17" i="2" s="1"/>
  <c r="I14" i="2"/>
  <c r="I12" i="2"/>
  <c r="F16" i="2"/>
  <c r="F21" i="2" s="1"/>
  <c r="C31" i="2" s="1"/>
  <c r="F12" i="2"/>
  <c r="F14" i="2"/>
  <c r="C12" i="2"/>
  <c r="C14" i="2"/>
  <c r="C18" i="2" l="1"/>
  <c r="F17" i="2"/>
  <c r="I18" i="2"/>
  <c r="C17" i="2"/>
  <c r="F18" i="2"/>
  <c r="L17" i="2"/>
  <c r="L18" i="2"/>
  <c r="I21" i="2"/>
  <c r="C33" i="2" s="1"/>
  <c r="C2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911056-4D4E-47B6-AED6-33CEDB14D90C}" keepAlive="1" name="Consulta - price" description="Conexión a la consulta 'price' en el libro." type="5" refreshedVersion="7" background="1" saveData="1">
    <dbPr connection="Provider=Microsoft.Mashup.OleDb.1;Data Source=$Workbook$;Location=price;Extended Properties=&quot;&quot;" command="SELECT * FROM [price]"/>
  </connection>
</connections>
</file>

<file path=xl/sharedStrings.xml><?xml version="1.0" encoding="utf-8"?>
<sst xmlns="http://schemas.openxmlformats.org/spreadsheetml/2006/main" count="71" uniqueCount="36">
  <si>
    <t>Valor Tokens</t>
  </si>
  <si>
    <t>Cambio %</t>
  </si>
  <si>
    <t>DeRace</t>
  </si>
  <si>
    <t xml:space="preserve">Precio </t>
  </si>
  <si>
    <t>USD/TOKEN</t>
  </si>
  <si>
    <t>Goal [ X ]</t>
  </si>
  <si>
    <t>Actual Value</t>
  </si>
  <si>
    <t>MarketCap</t>
  </si>
  <si>
    <t>AxieInfinity</t>
  </si>
  <si>
    <t>Price</t>
  </si>
  <si>
    <t>Circulating Supply</t>
  </si>
  <si>
    <t>SandBox</t>
  </si>
  <si>
    <t>Project Simulator</t>
  </si>
  <si>
    <t>Price x Goal</t>
  </si>
  <si>
    <t>Project [ 1 ]</t>
  </si>
  <si>
    <t>Project [ 2 ]</t>
  </si>
  <si>
    <t>MarketCaps</t>
  </si>
  <si>
    <t>Project [ 3 ]</t>
  </si>
  <si>
    <t>ShibaInu</t>
  </si>
  <si>
    <t>Project [ 4 ]</t>
  </si>
  <si>
    <t>TOKENS or COINS</t>
  </si>
  <si>
    <t>Editable</t>
  </si>
  <si>
    <t>Multiplier</t>
  </si>
  <si>
    <t xml:space="preserve">CRYPTO INVESTING </t>
  </si>
  <si>
    <t>Titles</t>
  </si>
  <si>
    <t>NO TOCAR!</t>
  </si>
  <si>
    <t xml:space="preserve">  NO TOCAR!</t>
  </si>
  <si>
    <t xml:space="preserve">Project [ 1 ] </t>
  </si>
  <si>
    <t xml:space="preserve">Project [ 2 ] </t>
  </si>
  <si>
    <t xml:space="preserve">Project [ 3 ] </t>
  </si>
  <si>
    <t xml:space="preserve">Project [ 4 ] </t>
  </si>
  <si>
    <t>COINMARKETCAP.com</t>
  </si>
  <si>
    <t>Source</t>
  </si>
  <si>
    <t>Tokens</t>
  </si>
  <si>
    <t>Money</t>
  </si>
  <si>
    <t>Tokens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</si>
</sst>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$-540A]* #,##0.00_ ;_-[$$-540A]* \-#,##0.00\ ;_-[$$-540A]* &quot;-&quot;??_ ;_-@_ "/>
    <numFmt numFmtId="165" formatCode="_-[$$-540A]* #,##0.0000_ ;_-[$$-540A]* \-#,##0.0000\ ;_-[$$-540A]* &quot;-&quot;??_ ;_-@_ "/>
    <numFmt numFmtId="166" formatCode="_-[$$-409]* #,##0.00_ ;_-[$$-409]* \-#,##0.00\ ;_-[$$-409]* &quot;-&quot;??_ ;_-@_ "/>
    <numFmt numFmtId="167" formatCode="_-[$$-540A]* #,##0.00000000_ ;_-[$$-540A]* \-#,##0.00000000\ ;_-[$$-540A]* &quot;-&quot;??_ ;_-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66" fontId="0" fillId="0" borderId="0" xfId="0" applyNumberFormat="1"/>
    <xf numFmtId="0" fontId="0" fillId="0" borderId="0" xfId="0" applyFill="1"/>
    <xf numFmtId="43" fontId="0" fillId="0" borderId="0" xfId="1" applyFont="1" applyFill="1"/>
    <xf numFmtId="164" fontId="0" fillId="0" borderId="0" xfId="0" applyNumberFormat="1" applyFill="1"/>
    <xf numFmtId="9" fontId="0" fillId="0" borderId="0" xfId="3" applyNumberFormat="1" applyFont="1" applyFill="1"/>
    <xf numFmtId="0" fontId="0" fillId="5" borderId="0" xfId="0" applyFill="1"/>
    <xf numFmtId="166" fontId="0" fillId="6" borderId="0" xfId="2" applyNumberFormat="1" applyFont="1" applyFill="1"/>
    <xf numFmtId="0" fontId="0" fillId="6" borderId="0" xfId="0" applyFill="1"/>
    <xf numFmtId="0" fontId="3" fillId="0" borderId="0" xfId="0" applyFont="1"/>
    <xf numFmtId="164" fontId="0" fillId="0" borderId="0" xfId="2" applyNumberFormat="1" applyFont="1"/>
    <xf numFmtId="164" fontId="0" fillId="6" borderId="0" xfId="2" applyNumberFormat="1" applyFont="1" applyFill="1"/>
    <xf numFmtId="43" fontId="0" fillId="6" borderId="0" xfId="1" applyFont="1" applyFill="1"/>
    <xf numFmtId="164" fontId="0" fillId="3" borderId="0" xfId="2" applyNumberFormat="1" applyFont="1" applyFill="1"/>
    <xf numFmtId="0" fontId="0" fillId="4" borderId="0" xfId="0" applyFill="1"/>
    <xf numFmtId="164" fontId="0" fillId="0" borderId="0" xfId="2" applyNumberFormat="1" applyFont="1" applyFill="1"/>
    <xf numFmtId="164" fontId="0" fillId="7" borderId="0" xfId="2" applyNumberFormat="1" applyFont="1" applyFill="1"/>
    <xf numFmtId="167" fontId="0" fillId="6" borderId="0" xfId="2" applyNumberFormat="1" applyFont="1" applyFill="1"/>
    <xf numFmtId="167" fontId="0" fillId="7" borderId="0" xfId="2" applyNumberFormat="1" applyFont="1" applyFill="1"/>
    <xf numFmtId="0" fontId="1" fillId="2" borderId="0" xfId="0" applyFont="1" applyFill="1"/>
    <xf numFmtId="164" fontId="0" fillId="3" borderId="0" xfId="0" applyNumberFormat="1" applyFill="1"/>
    <xf numFmtId="0" fontId="4" fillId="0" borderId="0" xfId="0" applyFont="1"/>
    <xf numFmtId="165" fontId="0" fillId="3" borderId="0" xfId="2" applyNumberFormat="1" applyFont="1" applyFill="1"/>
    <xf numFmtId="166" fontId="0" fillId="3" borderId="0" xfId="1" applyNumberFormat="1" applyFont="1" applyFill="1"/>
    <xf numFmtId="9" fontId="0" fillId="7" borderId="0" xfId="3" applyNumberFormat="1" applyFont="1" applyFill="1"/>
    <xf numFmtId="0" fontId="6" fillId="2" borderId="0" xfId="0" applyFont="1" applyFill="1"/>
    <xf numFmtId="0" fontId="5" fillId="0" borderId="0" xfId="4"/>
    <xf numFmtId="0" fontId="7" fillId="0" borderId="0" xfId="0" applyFont="1"/>
    <xf numFmtId="0" fontId="0" fillId="2" borderId="2" xfId="0" applyFill="1" applyBorder="1"/>
    <xf numFmtId="164" fontId="0" fillId="6" borderId="3" xfId="2" applyNumberFormat="1" applyFont="1" applyFill="1" applyBorder="1"/>
    <xf numFmtId="0" fontId="0" fillId="2" borderId="4" xfId="0" applyFill="1" applyBorder="1"/>
    <xf numFmtId="43" fontId="0" fillId="3" borderId="5" xfId="1" applyFont="1" applyFill="1" applyBorder="1"/>
    <xf numFmtId="0" fontId="0" fillId="8" borderId="1" xfId="0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Market Caps Epic Race!🚀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8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58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5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Hoja1!$C$29</c:f>
              <c:numCache>
                <c:formatCode>_-[$$-540A]* #,##0.00_ ;_-[$$-540A]* \-#,##0.00\ ;_-[$$-540A]* "-"??_ ;_-@_ </c:formatCode>
                <c:ptCount val="1"/>
                <c:pt idx="0">
                  <c:v>1026000000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3-4C8C-9B7B-760C9F339C95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5">
                    <a:shade val="8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8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8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Hoja1!$C$31</c:f>
              <c:numCache>
                <c:formatCode>_-[$$-540A]* #,##0.00_ ;_-[$$-540A]* \-#,##0.00\ ;_-[$$-540A]* "-"??_ ;_-@_ </c:formatCode>
                <c:ptCount val="1"/>
                <c:pt idx="0">
                  <c:v>2765962969.5820003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1-4961-BA67-29B81C2F723B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tint val="8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8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8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Hoja1!$C$33</c:f>
              <c:numCache>
                <c:formatCode>_-[$$-540A]* #,##0.00_ ;_-[$$-540A]* \-#,##0.00\ ;_-[$$-540A]* "-"??_ ;_-@_ </c:formatCode>
                <c:ptCount val="1"/>
                <c:pt idx="0">
                  <c:v>8466142500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1-4961-BA67-29B81C2F723B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5">
                    <a:tint val="58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58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5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Hoja1!$C$35</c:f>
              <c:numCache>
                <c:formatCode>_-[$$-540A]* #,##0.00_ ;_-[$$-540A]* \-#,##0.00\ ;_-[$$-540A]* "-"??_ ;_-@_ </c:formatCode>
                <c:ptCount val="1"/>
                <c:pt idx="0">
                  <c:v>61652386600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B1-4961-BA67-29B81C2F72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7045904"/>
        <c:axId val="107048816"/>
      </c:barChart>
      <c:catAx>
        <c:axId val="1070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048816"/>
        <c:crosses val="autoZero"/>
        <c:auto val="1"/>
        <c:lblAlgn val="ctr"/>
        <c:lblOffset val="100"/>
        <c:noMultiLvlLbl val="0"/>
      </c:catAx>
      <c:valAx>
        <c:axId val="1070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[$$-540A]* #,##0.00_ ;_-[$$-540A]* \-#,##0.00\ ;_-[$$-540A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04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764092</xdr:colOff>
      <xdr:row>28</xdr:row>
      <xdr:rowOff>121</xdr:rowOff>
    </xdr:from>
    <xdr:to>
      <xdr:col>11</xdr:col>
      <xdr:colOff>1768927</xdr:colOff>
      <xdr:row>49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48B9139-2FE3-4F6F-A1E5-D03C5B311C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inmarketca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90C8-F4FF-4ADC-9A66-71E2F9BFCF5E}">
  <dimension ref="B3:L62"/>
  <sheetViews>
    <sheetView tabSelected="1" zoomScale="91" zoomScaleNormal="91" workbookViewId="0">
      <selection activeCell="D8" sqref="D8"/>
    </sheetView>
  </sheetViews>
  <sheetFormatPr baseColWidth="10" defaultRowHeight="15" x14ac:dyDescent="0.25"/>
  <cols>
    <col min="2" max="2" width="17.42578125" customWidth="1"/>
    <col min="3" max="3" width="22.42578125" customWidth="1"/>
    <col min="5" max="5" width="15.42578125" customWidth="1"/>
    <col min="6" max="6" width="19.85546875" customWidth="1"/>
    <col min="8" max="8" width="17.140625" customWidth="1"/>
    <col min="9" max="9" width="24.140625" customWidth="1"/>
    <col min="11" max="11" width="16.42578125" customWidth="1"/>
    <col min="12" max="12" width="26.5703125" customWidth="1"/>
  </cols>
  <sheetData>
    <row r="3" spans="2:12" ht="42.75" customHeight="1" x14ac:dyDescent="0.5">
      <c r="B3" s="22" t="s">
        <v>23</v>
      </c>
    </row>
    <row r="4" spans="2:12" ht="21" customHeight="1" x14ac:dyDescent="0.5">
      <c r="B4" s="22"/>
      <c r="E4" s="9" t="s">
        <v>21</v>
      </c>
      <c r="F4" s="25" t="s">
        <v>26</v>
      </c>
    </row>
    <row r="5" spans="2:12" ht="15.75" thickBot="1" x14ac:dyDescent="0.3">
      <c r="E5" s="7" t="s">
        <v>24</v>
      </c>
      <c r="F5" s="24" t="s">
        <v>25</v>
      </c>
    </row>
    <row r="6" spans="2:12" ht="19.5" thickBot="1" x14ac:dyDescent="0.35">
      <c r="B6" s="28" t="s">
        <v>12</v>
      </c>
      <c r="E6" s="15" t="s">
        <v>22</v>
      </c>
      <c r="F6" s="33" t="s">
        <v>35</v>
      </c>
    </row>
    <row r="7" spans="2:12" x14ac:dyDescent="0.25">
      <c r="G7" s="3"/>
      <c r="H7" s="3"/>
      <c r="I7" s="3"/>
    </row>
    <row r="8" spans="2:12" ht="26.25" x14ac:dyDescent="0.4">
      <c r="B8" s="26" t="s">
        <v>14</v>
      </c>
      <c r="C8" s="10" t="s">
        <v>2</v>
      </c>
      <c r="E8" s="26" t="s">
        <v>15</v>
      </c>
      <c r="F8" s="10" t="s">
        <v>11</v>
      </c>
      <c r="G8" s="3"/>
      <c r="H8" s="26" t="s">
        <v>17</v>
      </c>
      <c r="I8" s="10" t="s">
        <v>8</v>
      </c>
      <c r="K8" s="26" t="s">
        <v>19</v>
      </c>
      <c r="L8" s="10" t="s">
        <v>18</v>
      </c>
    </row>
    <row r="9" spans="2:12" x14ac:dyDescent="0.25">
      <c r="G9" s="3"/>
    </row>
    <row r="10" spans="2:12" x14ac:dyDescent="0.25">
      <c r="B10" s="7" t="s">
        <v>9</v>
      </c>
      <c r="C10" s="8">
        <v>3</v>
      </c>
      <c r="E10" s="7" t="s">
        <v>3</v>
      </c>
      <c r="F10" s="8">
        <v>3.1</v>
      </c>
      <c r="G10" s="3"/>
      <c r="H10" s="7" t="s">
        <v>3</v>
      </c>
      <c r="I10" s="12">
        <v>139</v>
      </c>
      <c r="K10" s="7" t="s">
        <v>3</v>
      </c>
      <c r="L10" s="18">
        <v>5.6140000000000001E-5</v>
      </c>
    </row>
    <row r="11" spans="2:12" x14ac:dyDescent="0.25">
      <c r="G11" s="3"/>
    </row>
    <row r="12" spans="2:12" x14ac:dyDescent="0.25">
      <c r="B12" s="7" t="s">
        <v>6</v>
      </c>
      <c r="C12" s="24">
        <f>C13*C10</f>
        <v>341.70000000000005</v>
      </c>
      <c r="E12" s="7" t="s">
        <v>6</v>
      </c>
      <c r="F12" s="24">
        <f>F13*F10</f>
        <v>3100</v>
      </c>
      <c r="G12" s="3"/>
      <c r="H12" s="7" t="s">
        <v>6</v>
      </c>
      <c r="I12" s="24">
        <f>I13*I10</f>
        <v>139000</v>
      </c>
      <c r="K12" s="7" t="s">
        <v>6</v>
      </c>
      <c r="L12" s="24">
        <f>L13*L10</f>
        <v>5.6140000000000002E-2</v>
      </c>
    </row>
    <row r="13" spans="2:12" x14ac:dyDescent="0.25">
      <c r="B13" s="1" t="s">
        <v>20</v>
      </c>
      <c r="C13" s="9">
        <v>113.9</v>
      </c>
      <c r="E13" s="1" t="s">
        <v>20</v>
      </c>
      <c r="F13" s="9">
        <v>1000</v>
      </c>
      <c r="G13" s="3"/>
      <c r="H13" s="1" t="s">
        <v>20</v>
      </c>
      <c r="I13" s="9">
        <v>1000</v>
      </c>
      <c r="K13" s="1" t="s">
        <v>20</v>
      </c>
      <c r="L13" s="9">
        <v>1000</v>
      </c>
    </row>
    <row r="14" spans="2:12" x14ac:dyDescent="0.25">
      <c r="B14" s="1" t="s">
        <v>4</v>
      </c>
      <c r="C14" s="23">
        <f>C10</f>
        <v>3</v>
      </c>
      <c r="E14" s="1" t="s">
        <v>4</v>
      </c>
      <c r="F14" s="23">
        <f>F10</f>
        <v>3.1</v>
      </c>
      <c r="G14" s="3"/>
      <c r="H14" s="1" t="s">
        <v>4</v>
      </c>
      <c r="I14" s="23">
        <f>I10</f>
        <v>139</v>
      </c>
      <c r="K14" s="1" t="s">
        <v>4</v>
      </c>
      <c r="L14" s="23">
        <f>L10</f>
        <v>5.6140000000000001E-5</v>
      </c>
    </row>
    <row r="15" spans="2:12" x14ac:dyDescent="0.25">
      <c r="B15" s="7" t="s">
        <v>5</v>
      </c>
      <c r="C15" s="15">
        <v>10</v>
      </c>
      <c r="E15" s="7" t="s">
        <v>5</v>
      </c>
      <c r="F15" s="15">
        <v>1</v>
      </c>
      <c r="G15" s="3"/>
      <c r="H15" s="7" t="s">
        <v>5</v>
      </c>
      <c r="I15" s="15">
        <v>1</v>
      </c>
      <c r="K15" s="7" t="s">
        <v>5</v>
      </c>
      <c r="L15" s="15">
        <v>2</v>
      </c>
    </row>
    <row r="16" spans="2:12" x14ac:dyDescent="0.25">
      <c r="B16" s="7" t="s">
        <v>13</v>
      </c>
      <c r="C16" s="17">
        <f>C10*C15</f>
        <v>30</v>
      </c>
      <c r="E16" s="7" t="s">
        <v>13</v>
      </c>
      <c r="F16" s="17">
        <f>F10*F15</f>
        <v>3.1</v>
      </c>
      <c r="G16" s="3"/>
      <c r="H16" s="7" t="s">
        <v>13</v>
      </c>
      <c r="I16" s="17">
        <f>I10*I15</f>
        <v>139</v>
      </c>
      <c r="J16" s="3"/>
      <c r="K16" s="7" t="s">
        <v>13</v>
      </c>
      <c r="L16" s="19">
        <f>L10*L15</f>
        <v>1.1228E-4</v>
      </c>
    </row>
    <row r="17" spans="2:12" x14ac:dyDescent="0.25">
      <c r="B17" s="1" t="s">
        <v>0</v>
      </c>
      <c r="C17" s="2">
        <f>C13*C16</f>
        <v>3417</v>
      </c>
      <c r="E17" s="1" t="s">
        <v>0</v>
      </c>
      <c r="F17" s="2">
        <f>F13*F16</f>
        <v>3100</v>
      </c>
      <c r="G17" s="3"/>
      <c r="H17" s="1" t="s">
        <v>0</v>
      </c>
      <c r="I17" s="2">
        <f>I13*I16</f>
        <v>139000</v>
      </c>
      <c r="K17" s="1" t="s">
        <v>0</v>
      </c>
      <c r="L17" s="2">
        <f>L13*L16</f>
        <v>0.11228</v>
      </c>
    </row>
    <row r="18" spans="2:12" x14ac:dyDescent="0.25">
      <c r="B18" s="1" t="s">
        <v>1</v>
      </c>
      <c r="C18" s="25">
        <f>C16/C14</f>
        <v>10</v>
      </c>
      <c r="E18" s="1" t="s">
        <v>1</v>
      </c>
      <c r="F18" s="25">
        <f>F16/F14</f>
        <v>1</v>
      </c>
      <c r="G18" s="4"/>
      <c r="H18" s="1" t="s">
        <v>1</v>
      </c>
      <c r="I18" s="25">
        <f>I16/I14</f>
        <v>1</v>
      </c>
      <c r="K18" s="1" t="s">
        <v>1</v>
      </c>
      <c r="L18" s="25">
        <f>L16/L14</f>
        <v>2</v>
      </c>
    </row>
    <row r="19" spans="2:12" x14ac:dyDescent="0.25">
      <c r="G19" s="5"/>
    </row>
    <row r="20" spans="2:12" x14ac:dyDescent="0.25">
      <c r="B20" s="1" t="s">
        <v>10</v>
      </c>
      <c r="C20" s="13">
        <v>34200000</v>
      </c>
      <c r="E20" s="1" t="s">
        <v>10</v>
      </c>
      <c r="F20" s="13">
        <v>892246119.22000003</v>
      </c>
      <c r="G20" s="6"/>
      <c r="H20" s="1" t="s">
        <v>10</v>
      </c>
      <c r="I20" s="13">
        <v>60907500</v>
      </c>
      <c r="K20" s="1" t="s">
        <v>10</v>
      </c>
      <c r="L20" s="13">
        <v>549095000000000</v>
      </c>
    </row>
    <row r="21" spans="2:12" x14ac:dyDescent="0.25">
      <c r="B21" s="1" t="s">
        <v>7</v>
      </c>
      <c r="C21" s="14">
        <f>C16*C20</f>
        <v>1026000000</v>
      </c>
      <c r="E21" s="1" t="s">
        <v>7</v>
      </c>
      <c r="F21" s="14">
        <f>F16*F20</f>
        <v>2765962969.5820003</v>
      </c>
      <c r="H21" s="1" t="s">
        <v>7</v>
      </c>
      <c r="I21" s="14">
        <f>I16*I20</f>
        <v>8466142500</v>
      </c>
      <c r="K21" s="1" t="s">
        <v>7</v>
      </c>
      <c r="L21" s="14">
        <f>L16*L20</f>
        <v>61652386600</v>
      </c>
    </row>
    <row r="22" spans="2:12" ht="15.75" thickBot="1" x14ac:dyDescent="0.3"/>
    <row r="23" spans="2:12" x14ac:dyDescent="0.25">
      <c r="B23" s="29" t="s">
        <v>34</v>
      </c>
      <c r="C23" s="30">
        <v>500</v>
      </c>
      <c r="E23" s="29" t="s">
        <v>34</v>
      </c>
      <c r="F23" s="30">
        <v>500</v>
      </c>
      <c r="H23" s="29" t="s">
        <v>34</v>
      </c>
      <c r="I23" s="30">
        <v>500</v>
      </c>
      <c r="K23" s="29" t="s">
        <v>34</v>
      </c>
      <c r="L23" s="30">
        <v>500</v>
      </c>
    </row>
    <row r="24" spans="2:12" ht="15.75" thickBot="1" x14ac:dyDescent="0.3">
      <c r="B24" s="31" t="s">
        <v>33</v>
      </c>
      <c r="C24" s="32">
        <f>C23/C10</f>
        <v>166.66666666666666</v>
      </c>
      <c r="E24" s="31" t="s">
        <v>33</v>
      </c>
      <c r="F24" s="32">
        <f>F23/F10</f>
        <v>161.29032258064515</v>
      </c>
      <c r="H24" s="31" t="s">
        <v>33</v>
      </c>
      <c r="I24" s="32">
        <f>I23/I10</f>
        <v>3.5971223021582732</v>
      </c>
      <c r="K24" s="31" t="s">
        <v>33</v>
      </c>
      <c r="L24" s="32">
        <f>L23/L10</f>
        <v>8906305.664410403</v>
      </c>
    </row>
    <row r="27" spans="2:12" ht="18.75" x14ac:dyDescent="0.3">
      <c r="B27" s="28" t="s">
        <v>16</v>
      </c>
    </row>
    <row r="29" spans="2:12" x14ac:dyDescent="0.25">
      <c r="B29" s="20" t="s">
        <v>27</v>
      </c>
      <c r="C29" s="21">
        <f>C21</f>
        <v>1026000000</v>
      </c>
    </row>
    <row r="31" spans="2:12" x14ac:dyDescent="0.25">
      <c r="B31" s="20" t="s">
        <v>28</v>
      </c>
      <c r="C31" s="21">
        <f>F21</f>
        <v>2765962969.5820003</v>
      </c>
    </row>
    <row r="33" spans="2:3" x14ac:dyDescent="0.25">
      <c r="B33" s="20" t="s">
        <v>29</v>
      </c>
      <c r="C33" s="21">
        <f>I21</f>
        <v>8466142500</v>
      </c>
    </row>
    <row r="35" spans="2:3" x14ac:dyDescent="0.25">
      <c r="B35" s="20" t="s">
        <v>30</v>
      </c>
      <c r="C35" s="14">
        <f>L21</f>
        <v>61652386600</v>
      </c>
    </row>
    <row r="38" spans="2:3" x14ac:dyDescent="0.25">
      <c r="B38" s="20" t="s">
        <v>32</v>
      </c>
      <c r="C38" s="27" t="s">
        <v>31</v>
      </c>
    </row>
    <row r="39" spans="2:3" ht="26.25" x14ac:dyDescent="0.4">
      <c r="B39" s="10"/>
    </row>
    <row r="41" spans="2:3" x14ac:dyDescent="0.25">
      <c r="C41" s="16"/>
    </row>
    <row r="42" spans="2:3" x14ac:dyDescent="0.25">
      <c r="C42" s="4"/>
    </row>
    <row r="43" spans="2:3" x14ac:dyDescent="0.25">
      <c r="C43" s="4"/>
    </row>
    <row r="44" spans="2:3" x14ac:dyDescent="0.25">
      <c r="C44" s="16"/>
    </row>
    <row r="45" spans="2:3" x14ac:dyDescent="0.25">
      <c r="C45" s="16"/>
    </row>
    <row r="46" spans="2:3" x14ac:dyDescent="0.25">
      <c r="C46" s="3"/>
    </row>
    <row r="47" spans="2:3" x14ac:dyDescent="0.25">
      <c r="C47" s="3"/>
    </row>
    <row r="48" spans="2:3" ht="26.25" x14ac:dyDescent="0.4">
      <c r="B48" s="10"/>
      <c r="C48" s="3"/>
    </row>
    <row r="49" spans="2:3" x14ac:dyDescent="0.25">
      <c r="C49" s="3"/>
    </row>
    <row r="50" spans="2:3" x14ac:dyDescent="0.25">
      <c r="C50" s="16"/>
    </row>
    <row r="51" spans="2:3" x14ac:dyDescent="0.25">
      <c r="C51" s="4"/>
    </row>
    <row r="52" spans="2:3" x14ac:dyDescent="0.25">
      <c r="C52" s="4"/>
    </row>
    <row r="53" spans="2:3" x14ac:dyDescent="0.25">
      <c r="C53" s="16"/>
    </row>
    <row r="54" spans="2:3" x14ac:dyDescent="0.25">
      <c r="C54" s="16"/>
    </row>
    <row r="55" spans="2:3" x14ac:dyDescent="0.25">
      <c r="C55" s="3"/>
    </row>
    <row r="56" spans="2:3" ht="26.25" x14ac:dyDescent="0.4">
      <c r="B56" s="10"/>
      <c r="C56" s="3"/>
    </row>
    <row r="57" spans="2:3" x14ac:dyDescent="0.25">
      <c r="C57" s="3"/>
    </row>
    <row r="58" spans="2:3" x14ac:dyDescent="0.25">
      <c r="C58" s="16"/>
    </row>
    <row r="59" spans="2:3" x14ac:dyDescent="0.25">
      <c r="C59" s="4"/>
    </row>
    <row r="60" spans="2:3" x14ac:dyDescent="0.25">
      <c r="C60" s="4"/>
    </row>
    <row r="61" spans="2:3" x14ac:dyDescent="0.25">
      <c r="C61" s="16"/>
    </row>
    <row r="62" spans="2:3" x14ac:dyDescent="0.25">
      <c r="C62" s="11"/>
    </row>
  </sheetData>
  <conditionalFormatting sqref="G19">
    <cfRule type="cellIs" dxfId="9" priority="14" operator="lessThan">
      <formula>0</formula>
    </cfRule>
    <cfRule type="cellIs" dxfId="8" priority="15" operator="greaterThan">
      <formula>0</formula>
    </cfRule>
  </conditionalFormatting>
  <conditionalFormatting sqref="C17">
    <cfRule type="cellIs" dxfId="7" priority="11" operator="greaterThan">
      <formula>0</formula>
    </cfRule>
  </conditionalFormatting>
  <conditionalFormatting sqref="I17">
    <cfRule type="cellIs" dxfId="6" priority="6" operator="greaterThan">
      <formula>0</formula>
    </cfRule>
  </conditionalFormatting>
  <conditionalFormatting sqref="F17">
    <cfRule type="cellIs" dxfId="5" priority="7" operator="greaterThan">
      <formula>0</formula>
    </cfRule>
  </conditionalFormatting>
  <conditionalFormatting sqref="L17">
    <cfRule type="cellIs" dxfId="4" priority="5" operator="greaterThan">
      <formula>0</formula>
    </cfRule>
  </conditionalFormatting>
  <conditionalFormatting sqref="C16 C18 F18 F16 I16 I18 L18 L16">
    <cfRule type="cellIs" dxfId="3" priority="4" operator="greaterThan">
      <formula>0</formula>
    </cfRule>
  </conditionalFormatting>
  <conditionalFormatting sqref="F4">
    <cfRule type="cellIs" dxfId="2" priority="3" operator="greaterThan">
      <formula>0</formula>
    </cfRule>
  </conditionalFormatting>
  <conditionalFormatting sqref="L16:L18 I16:I18 F16:F18 C16:C18">
    <cfRule type="cellIs" dxfId="1" priority="2" operator="lessThan">
      <formula>0</formula>
    </cfRule>
  </conditionalFormatting>
  <conditionalFormatting sqref="L16:L18 I16:I18 F16:F18 C16:C18">
    <cfRule type="cellIs" dxfId="0" priority="1" operator="greaterThan">
      <formula>0</formula>
    </cfRule>
  </conditionalFormatting>
  <hyperlinks>
    <hyperlink ref="C38" r:id="rId1" xr:uid="{7CF1B56F-C798-46D4-A483-69A3965D07D3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8 2 0 3 b 7 4 - 1 9 6 4 - 4 5 a a - 8 4 1 f - 4 6 7 6 f c 7 e b 9 5 0 "   x m l n s = " h t t p : / / s c h e m a s . m i c r o s o f t . c o m / D a t a M a s h u p " > A A A A A H k E A A B Q S w M E F A A C A A g A u a 5 k U 6 V R D m m k A A A A 9 Q A A A B I A H A B D b 2 5 m a W c v U G F j a 2 F n Z S 5 4 b W w g o h g A K K A U A A A A A A A A A A A A A A A A A A A A A A A A A A A A h Y 9 B D o I w F E S v Q r q n R Y w G y a c s j D t J T E i M 2 6 Z 8 o R G K o c V y N x c e y S u I U d S d y 5 n 3 F j P 3 6 w 3 S o a m 9 C 3 Z G t T o h M x o Q D 7 V s C 6 X L h P T 2 6 E c k 5 b A T 8 i R K 9 E Z Z m 3 g w R U I q a 8 8 x Y 8 4 5 6 u a 0 7 U o W B s G M H b J t L i t s B P n I 6 r / s K 2 2 s 0 B I J h / 1 r D A / p K q K L 5 T g J 2 N R B p v S X h y N 7 0 p 8 S 1 n 1 t + w 4 5 G n + T A 5 s i s P c F / g B Q S w M E F A A C A A g A u a 5 k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m u Z F P R p v R E c w E A A P U C A A A T A B w A R m 9 y b X V s Y X M v U 2 V j d G l v b j E u b S C i G A A o o B Q A A A A A A A A A A A A A A A A A A A A A A A A A A A B 1 U d F O w j A U f S f h H 2 7 q y 0 i W L c Q 3 i Q / A R t Q g J G z q g / G h d F f W 2 L V L W x A k f p W f 4 I 9 Z N n E k j i 1 r 7 8 7 t P e f 0 X o P M c i U h q f f + o N v p d k x O N W Z Q a s 4 Q r k G g 7 X b A P X P N V y g d c m e U D C L F 1 g V K 6 z 3 h M h g r a V 1 s P J J b W 5 q r M K Q l D 5 Z c U s k w Y K o 4 / I e b y 9 B y 9 o Y 6 r L h J r + f X z B f E E W x Q W 5 5 R c B K W L g U l T i l 1 A Q Y T r Y o p N 9 a r H f i Q l I J b i z q o g t F u p m z O 5 c r r + S D X Q h z X e G s 1 f a R i j S a I t V a 6 0 U s Q c F t S m f H v L x g r s S 5 k v x G M q 9 Q C m d J Z n f T a L f p A j s U + 7 I n Z F U s l D m h 9 w c 9 W s H E x 4 Y I a e O X C + c y o a Q w k K N x E F u r d e G e 8 + o C U 5 e A 9 1 / Q v r p Q M o + F D E q U E l I Z T f J S O W / F o n r b i c X r T i t 8 P 0 9 t 2 p m Q 4 i 9 o T 8 2 m F n 4 z a D c Q d 0 o h F K e g H z V R z 7 Q U 6 i G E 1 M u 9 / e 3 w S u M + 9 v + f 0 s S D F r f X 3 f / 3 t d r g 8 r z b 4 A V B L A Q I t A B Q A A g A I A L m u Z F O l U Q 5 p p A A A A P U A A A A S A A A A A A A A A A A A A A A A A A A A A A B D b 2 5 m a W c v U G F j a 2 F n Z S 5 4 b W x Q S w E C L Q A U A A I A C A C 5 r m R T D 8 r p q 6 Q A A A D p A A A A E w A A A A A A A A A A A A A A A A D w A A A A W 0 N v b n R l b n R f V H l w Z X N d L n h t b F B L A Q I t A B Q A A g A I A L m u Z F P R p v R E c w E A A P U C A A A T A A A A A A A A A A A A A A A A A O E B A A B G b 3 J t d W x h c y 9 T Z W N 0 a W 9 u M S 5 t U E s F B g A A A A A D A A M A w g A A A K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4 L A A A A A A A A 7 A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B y a W N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U m V j b 3 Z l c n l U Y X J n Z X R T a G V l d C I g V m F s d W U 9 I n N I b 2 p h M y I g L z 4 8 R W 5 0 c n k g V H l w Z T 0 i U m V j b 3 Z l c n l U Y X J n Z X R D b 2 x 1 b W 4 i I F Z h b H V l P S J s M i I g L z 4 8 R W 5 0 c n k g V H l w Z T 0 i U m V j b 3 Z l c n l U Y X J n Z X R S b 3 c i I F Z h b H V l P S J s N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z V D E 4 O j I 2 O j M w L j A 3 M z E w N D R a I i A v P j x F b n R y e S B U e X B l P S J G a W x s Q 2 9 s d W 1 u V H l w Z X M i I F Z h b H V l P S J z Q U F Z P S I g L z 4 8 R W 5 0 c n k g V H l w Z T 0 i U X V l c n l J R C I g V m F s d W U 9 I n M 3 Z G Y x Y j Y y O C 1 k N 2 M x L T Q 1 N m E t O W E 2 N S 0 3 N j V m Y z k 4 Z D F k Y j I i I C 8 + P E V u d H J 5 I F R 5 c G U 9 I k Z p b G x D b 2 x 1 b W 5 O Y W 1 l c y I g V m F s d W U 9 I n N b J n F 1 b 3 Q 7 c 3 l t Y m 9 s J n F 1 b 3 Q 7 L C Z x d W 9 0 O 3 B y a W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Y 2 U v Q X V 0 b 1 J l b W 9 2 Z W R D b 2 x 1 b W 5 z M S 5 7 c 3 l t Y m 9 s L D B 9 J n F 1 b 3 Q 7 L C Z x d W 9 0 O 1 N l Y 3 R p b 2 4 x L 3 B y a W N l L 0 F 1 d G 9 S Z W 1 v d m V k Q 2 9 s d W 1 u c z E u e 3 B y a W N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B y a W N l L 0 F 1 d G 9 S Z W 1 v d m V k Q 2 9 s d W 1 u c z E u e 3 N 5 b W J v b C w w f S Z x d W 9 0 O y w m c X V v d D t T Z W N 0 a W 9 u M S 9 w c m l j Z S 9 B d X R v U m V t b 3 Z l Z E N v b H V t b n M x L n t w c m l j Z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J p Y 2 U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Y 2 U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j Z S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Y 2 U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j Z S 9 W Y W x v c i U y M H J l Z W 1 w b G F 6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P 3 S A o t g + 5 I l 3 F / p 0 f K U y A A A A A A A g A A A A A A E G Y A A A A B A A A g A A A A / S l Q 5 H s + d X 1 i j J 0 n a 1 k R m m X F L 4 + p X A F y a A Z m I K n L k u 0 A A A A A D o A A A A A C A A A g A A A A 1 J 9 t m T Q S A Q n O i I Q t R V G r m J O 4 S h V R L p V C Y P S a D 0 u a B C t Q A A A A E v Z 8 m u g + 3 n G t 1 Z W J c 6 V A K u d i A / t D W J N / C F O Y 4 D K B H X L 1 + l C x o U T y 9 v I 2 e U l n 3 l A 4 Z + n 2 p T 1 I T b d H 8 O 4 z t 6 s D r w 0 j j U h y P + A L h 0 V S r S X o 5 G B A A A A A s m S 6 E C x N y A z M 1 z y w 3 D s u n q o c f n A H S 1 c L + A A 8 c 9 F 0 3 z v 2 8 V v L i M u 1 o E M l a d V I 2 T 5 v C G k q O D V X 2 b M b u k f 3 8 a l a c A = = < / D a t a M a s h u p > 
</file>

<file path=customXml/itemProps1.xml><?xml version="1.0" encoding="utf-8"?>
<ds:datastoreItem xmlns:ds="http://schemas.openxmlformats.org/officeDocument/2006/customXml" ds:itemID="{212A70EF-B750-4831-9F57-230CF22A7F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2021-10-14T14:56:22Z</dcterms:created>
  <dcterms:modified xsi:type="dcterms:W3CDTF">2021-11-05T12:14:51Z</dcterms:modified>
</cp:coreProperties>
</file>